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<sst xmlns="http://schemas.openxmlformats.org/spreadsheetml/2006/main" count="110" uniqueCount="85">
  <si>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</si>
  <si>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</si>
  <si>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</si>
  <si>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</si>
  <si>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</si>
  <si>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</si>
  <si>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</si>
  <si>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</si>
  <si>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</si>
  <si>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</si>
  <si>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</si>
  <si>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</si>
  <si>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</si>
  <si>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</si>
  <si>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</si>
  <si>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</si>
  <si>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</si>
  <si>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</si>
  <si>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</si>
  <si>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</si>
  <si>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</si>
  <si>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</si>
  <si>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</si>
  <si>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</si>
  <si>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 xml:space="preserve">№ рецептуры </t>
  </si>
  <si>
    <t>Цена</t>
  </si>
  <si>
    <t>Завтрак</t>
  </si>
  <si>
    <t>гор.блюдо</t>
  </si>
  <si>
    <t>Каша пшенная молочная</t>
  </si>
  <si>
    <t>КМБ 68</t>
  </si>
  <si>
    <t>Масло сливочное пром. в однораз. уп.</t>
  </si>
  <si>
    <t>ДЛП 102</t>
  </si>
  <si>
    <t>гор.напиток</t>
  </si>
  <si>
    <t>Какао с молоком</t>
  </si>
  <si>
    <t>ДОУ 117</t>
  </si>
  <si>
    <t>хлеб бел.</t>
  </si>
  <si>
    <t>Пшеничный</t>
  </si>
  <si>
    <t>ДЛП 64</t>
  </si>
  <si>
    <t>хлеб черн.</t>
  </si>
  <si>
    <t>Ржано-пшеничный</t>
  </si>
  <si>
    <t>ДЛП 63</t>
  </si>
  <si>
    <t>Сыр твердых неострых сортов</t>
  </si>
  <si>
    <t>ДОУ 27</t>
  </si>
  <si>
    <t>итого</t>
  </si>
  <si>
    <t>2 Завтрак</t>
  </si>
  <si>
    <t>Чай сахаром</t>
  </si>
  <si>
    <t>КБЛ 11.36</t>
  </si>
  <si>
    <t>фрукты</t>
  </si>
  <si>
    <t>Апельсин</t>
  </si>
  <si>
    <t>Ирис пром.</t>
  </si>
  <si>
    <t>Обед</t>
  </si>
  <si>
    <t>закуска</t>
  </si>
  <si>
    <t>Салат из свежго огурца  со сладким перцем с р/м</t>
  </si>
  <si>
    <t>ДОУ 23</t>
  </si>
  <si>
    <t>Рассольник на мясном бульоне со сметаной</t>
  </si>
  <si>
    <t>ДОУ 32</t>
  </si>
  <si>
    <t>гор. блюдо</t>
  </si>
  <si>
    <t>Мясо отварное тушеное с картофелем по-домашнему</t>
  </si>
  <si>
    <t>ДОУ 2.1</t>
  </si>
  <si>
    <t>напиток</t>
  </si>
  <si>
    <t>Компот из лимона</t>
  </si>
  <si>
    <t>ДОУ 25</t>
  </si>
  <si>
    <t>Полдник</t>
  </si>
  <si>
    <t>выпечка</t>
  </si>
  <si>
    <t>Булочка сдобная печеная с помадкой</t>
  </si>
  <si>
    <t>РБПУ 493</t>
  </si>
  <si>
    <t>Сок фруктовый в ассортименте пром.</t>
  </si>
  <si>
    <t>Ужин</t>
  </si>
  <si>
    <t>Печень по -строгановски</t>
  </si>
  <si>
    <t>ДОУ 102</t>
  </si>
  <si>
    <t>гарнир</t>
  </si>
  <si>
    <t>Макароны отварные</t>
  </si>
  <si>
    <t>КБЛ 8,14</t>
  </si>
  <si>
    <t>Перец сладкий     тушеный</t>
  </si>
  <si>
    <t>КБЛ 8,32</t>
  </si>
  <si>
    <t xml:space="preserve">Салат из моркови с яблоками с р/м </t>
  </si>
  <si>
    <t xml:space="preserve">ДОУ 14 </t>
  </si>
  <si>
    <t xml:space="preserve">Чай  с сахаром </t>
  </si>
  <si>
    <t>2 ужин</t>
  </si>
  <si>
    <t>кисломол.</t>
  </si>
  <si>
    <t>Кефир 3,2%</t>
  </si>
  <si>
    <t>ДОУ 120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</si>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</sst>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2" applyNumberFormat="0" applyAlignment="0" applyProtection="0">
      <alignment vertical="center"/>
    </xf>
    <xf numFmtId="0" fontId="23" fillId="5" borderId="43" applyNumberFormat="0" applyAlignment="0" applyProtection="0">
      <alignment vertical="center"/>
    </xf>
    <xf numFmtId="0" fontId="24" fillId="5" borderId="42" applyNumberFormat="0" applyAlignment="0" applyProtection="0">
      <alignment vertical="center"/>
    </xf>
    <xf numFmtId="0" fontId="25" fillId="6" borderId="44" applyNumberFormat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8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" fillId="2" borderId="22" xfId="0" applyNumberFormat="1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1"/>
  <sheetViews>
    <sheetView tabSelected="1" zoomScale="140" zoomScaleNormal="140" workbookViewId="0">
      <pane xSplit="4" ySplit="5" topLeftCell="E24" activePane="bottomRight" state="frozen"/>
      <selection/>
      <selection pane="topRight"/>
      <selection pane="bottomLeft"/>
      <selection pane="bottomRight" activeCell="M16" sqref="M16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9"/>
      <c r="J1" s="69"/>
      <c r="K1" s="70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71"/>
      <c r="J2" s="71"/>
      <c r="K2" s="72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12</v>
      </c>
      <c r="I3" s="17">
        <v>3</v>
      </c>
      <c r="J3" s="73">
        <v>2024</v>
      </c>
      <c r="K3" s="2"/>
      <c r="L3" s="3"/>
      <c r="N3" s="74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5" t="s">
        <v>24</v>
      </c>
      <c r="L5" s="21" t="s">
        <v>25</v>
      </c>
    </row>
    <row r="6" ht="12.75" customHeight="1" spans="1:12">
      <c r="A6" s="23">
        <v>4</v>
      </c>
      <c r="B6" s="24">
        <v>2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6.8</v>
      </c>
      <c r="H6" s="28">
        <v>10</v>
      </c>
      <c r="I6" s="28">
        <v>40</v>
      </c>
      <c r="J6" s="28">
        <v>224</v>
      </c>
      <c r="K6" s="76" t="s">
        <v>29</v>
      </c>
      <c r="L6" s="28">
        <v>23.72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7" t="s">
        <v>31</v>
      </c>
      <c r="L7" s="33">
        <v>14.25</v>
      </c>
    </row>
    <row r="8" ht="12.75" customHeight="1" spans="1:12">
      <c r="A8" s="29"/>
      <c r="B8" s="30"/>
      <c r="C8" s="31"/>
      <c r="D8" s="26" t="s">
        <v>32</v>
      </c>
      <c r="E8" s="32" t="s">
        <v>33</v>
      </c>
      <c r="F8" s="33">
        <v>200</v>
      </c>
      <c r="G8" s="33">
        <v>4.2</v>
      </c>
      <c r="H8" s="33">
        <v>4.8</v>
      </c>
      <c r="I8" s="33">
        <v>19</v>
      </c>
      <c r="J8" s="33">
        <v>141</v>
      </c>
      <c r="K8" s="78" t="s">
        <v>34</v>
      </c>
      <c r="L8" s="33">
        <v>21.95</v>
      </c>
    </row>
    <row r="9" ht="12.75" customHeight="1" spans="1:16">
      <c r="A9" s="29"/>
      <c r="B9" s="30"/>
      <c r="C9" s="31"/>
      <c r="D9" s="26" t="s">
        <v>35</v>
      </c>
      <c r="E9" s="32" t="s">
        <v>36</v>
      </c>
      <c r="F9" s="33">
        <v>25</v>
      </c>
      <c r="G9" s="33">
        <v>0.8</v>
      </c>
      <c r="H9" s="33">
        <v>0.1</v>
      </c>
      <c r="I9" s="33">
        <v>4.9</v>
      </c>
      <c r="J9" s="33">
        <v>23.8</v>
      </c>
      <c r="K9" s="77" t="s">
        <v>37</v>
      </c>
      <c r="L9" s="33">
        <v>3</v>
      </c>
      <c r="N9" s="79"/>
      <c r="P9" s="74"/>
    </row>
    <row r="10" ht="12.75" customHeight="1" spans="1:16">
      <c r="A10" s="29"/>
      <c r="B10" s="30"/>
      <c r="C10" s="31"/>
      <c r="D10" s="26" t="s">
        <v>38</v>
      </c>
      <c r="E10" s="32" t="s">
        <v>39</v>
      </c>
      <c r="F10" s="33">
        <v>20</v>
      </c>
      <c r="G10" s="33">
        <v>0.6</v>
      </c>
      <c r="H10" s="33">
        <v>0.1</v>
      </c>
      <c r="I10" s="33">
        <v>4</v>
      </c>
      <c r="J10" s="33">
        <v>19</v>
      </c>
      <c r="K10" s="77" t="s">
        <v>40</v>
      </c>
      <c r="L10" s="33">
        <v>2</v>
      </c>
      <c r="O10" s="74"/>
      <c r="P10" s="74"/>
    </row>
    <row r="11" ht="12.75" customHeight="1" spans="1:15">
      <c r="A11" s="29"/>
      <c r="B11" s="30"/>
      <c r="C11" s="31"/>
      <c r="D11" s="26"/>
      <c r="E11" s="32" t="s">
        <v>41</v>
      </c>
      <c r="F11" s="33">
        <v>40</v>
      </c>
      <c r="G11" s="33">
        <v>11</v>
      </c>
      <c r="H11" s="33">
        <v>11</v>
      </c>
      <c r="I11" s="33">
        <v>0</v>
      </c>
      <c r="J11" s="33">
        <v>148</v>
      </c>
      <c r="K11" s="77" t="s">
        <v>42</v>
      </c>
      <c r="L11" s="33">
        <v>37.62</v>
      </c>
      <c r="O11" s="74"/>
    </row>
    <row r="12" ht="12.75" customHeight="1" spans="1:12">
      <c r="A12" s="34"/>
      <c r="B12" s="35"/>
      <c r="C12" s="36"/>
      <c r="D12" s="37" t="s">
        <v>43</v>
      </c>
      <c r="E12" s="32"/>
      <c r="F12" s="33">
        <f>SUM(F6:F11)</f>
        <v>500</v>
      </c>
      <c r="G12" s="33">
        <f>SUM(G6:G11)</f>
        <v>23.46</v>
      </c>
      <c r="H12" s="33">
        <f>SUM(H6:H11)</f>
        <v>38.2</v>
      </c>
      <c r="I12" s="80">
        <f>SUM(I6:I11)</f>
        <v>68</v>
      </c>
      <c r="J12" s="33">
        <f>SUM(J6:J11)</f>
        <v>668.8</v>
      </c>
      <c r="K12" s="81"/>
      <c r="L12" s="33">
        <v>102.54</v>
      </c>
    </row>
    <row r="13" ht="12.75" customHeight="1" spans="1:12">
      <c r="A13" s="29">
        <v>4</v>
      </c>
      <c r="B13" s="30">
        <v>2</v>
      </c>
      <c r="C13" s="31" t="s">
        <v>44</v>
      </c>
      <c r="D13" s="38" t="s">
        <v>32</v>
      </c>
      <c r="E13" s="32" t="s">
        <v>45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8" t="s">
        <v>46</v>
      </c>
      <c r="L13" s="33">
        <v>1.68</v>
      </c>
    </row>
    <row r="14" ht="12.75" customHeight="1" spans="1:12">
      <c r="A14" s="29"/>
      <c r="B14" s="30"/>
      <c r="C14" s="31"/>
      <c r="D14" s="38" t="s">
        <v>47</v>
      </c>
      <c r="E14" s="39" t="s">
        <v>48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7">
        <v>136</v>
      </c>
      <c r="L14" s="33">
        <v>49.98</v>
      </c>
    </row>
    <row r="15" ht="12.75" customHeight="1" spans="1:12">
      <c r="A15" s="29"/>
      <c r="B15" s="30"/>
      <c r="C15" s="31"/>
      <c r="D15" s="38"/>
      <c r="E15" s="32" t="s">
        <v>49</v>
      </c>
      <c r="F15" s="33">
        <v>35</v>
      </c>
      <c r="G15" s="33">
        <v>1.6</v>
      </c>
      <c r="H15" s="33">
        <v>6</v>
      </c>
      <c r="I15" s="33">
        <v>23</v>
      </c>
      <c r="J15" s="33">
        <v>150</v>
      </c>
      <c r="K15" s="77"/>
      <c r="L15" s="33">
        <v>15.4</v>
      </c>
    </row>
    <row r="16" ht="12.75" customHeight="1" spans="1:12">
      <c r="A16" s="29"/>
      <c r="B16" s="30"/>
      <c r="C16" s="31"/>
      <c r="D16" s="37" t="s">
        <v>43</v>
      </c>
      <c r="E16" s="32"/>
      <c r="F16" s="33">
        <v>480</v>
      </c>
      <c r="G16" s="33">
        <f>G13+G15+G14</f>
        <v>2.6</v>
      </c>
      <c r="H16" s="33">
        <f>H13+H15+H14</f>
        <v>7</v>
      </c>
      <c r="I16" s="33">
        <f>I13+I15+I14</f>
        <v>63</v>
      </c>
      <c r="J16" s="33">
        <f>J13+J15+J14</f>
        <v>326</v>
      </c>
      <c r="K16" s="82"/>
      <c r="L16" s="33">
        <v>67.06</v>
      </c>
    </row>
    <row r="17" ht="12.75" customHeight="1" spans="1:12">
      <c r="A17" s="40">
        <f>A6</f>
        <v>4</v>
      </c>
      <c r="B17" s="41">
        <f t="shared" ref="B17" si="0">B6</f>
        <v>2</v>
      </c>
      <c r="C17" s="42" t="s">
        <v>50</v>
      </c>
      <c r="D17" s="26" t="s">
        <v>51</v>
      </c>
      <c r="E17" s="32" t="s">
        <v>52</v>
      </c>
      <c r="F17" s="33">
        <v>70</v>
      </c>
      <c r="G17" s="33">
        <v>1.25</v>
      </c>
      <c r="H17" s="33">
        <v>7</v>
      </c>
      <c r="I17" s="33">
        <v>3</v>
      </c>
      <c r="J17" s="33">
        <v>80</v>
      </c>
      <c r="K17" s="77" t="s">
        <v>53</v>
      </c>
      <c r="L17" s="33">
        <v>10.54</v>
      </c>
    </row>
    <row r="18" ht="12.75" customHeight="1" spans="1:12">
      <c r="A18" s="29"/>
      <c r="B18" s="30"/>
      <c r="C18" s="31"/>
      <c r="D18" s="26" t="s">
        <v>27</v>
      </c>
      <c r="E18" s="32" t="s">
        <v>54</v>
      </c>
      <c r="F18" s="33">
        <v>250</v>
      </c>
      <c r="G18" s="33">
        <v>2.4</v>
      </c>
      <c r="H18" s="33">
        <v>8.3</v>
      </c>
      <c r="I18" s="33">
        <v>20.5</v>
      </c>
      <c r="J18" s="33">
        <v>117</v>
      </c>
      <c r="K18" s="77" t="s">
        <v>55</v>
      </c>
      <c r="L18" s="33">
        <v>23.75</v>
      </c>
    </row>
    <row r="19" ht="12.75" customHeight="1" spans="1:12">
      <c r="A19" s="29"/>
      <c r="B19" s="30"/>
      <c r="C19" s="31"/>
      <c r="D19" s="26" t="s">
        <v>56</v>
      </c>
      <c r="E19" s="32" t="s">
        <v>57</v>
      </c>
      <c r="F19" s="33">
        <v>200</v>
      </c>
      <c r="G19" s="33">
        <v>16</v>
      </c>
      <c r="H19" s="33">
        <v>15</v>
      </c>
      <c r="I19" s="33">
        <v>17</v>
      </c>
      <c r="J19" s="33">
        <v>290</v>
      </c>
      <c r="K19" s="78" t="s">
        <v>58</v>
      </c>
      <c r="L19" s="33">
        <v>67.4</v>
      </c>
    </row>
    <row r="20" ht="12.75" customHeight="1" spans="1:12">
      <c r="A20" s="29"/>
      <c r="B20" s="30"/>
      <c r="C20" s="31"/>
      <c r="D20" s="26" t="s">
        <v>59</v>
      </c>
      <c r="E20" s="32" t="s">
        <v>60</v>
      </c>
      <c r="F20" s="33">
        <v>200</v>
      </c>
      <c r="G20" s="33">
        <v>7</v>
      </c>
      <c r="H20" s="33">
        <v>7</v>
      </c>
      <c r="I20" s="33">
        <v>17</v>
      </c>
      <c r="J20" s="33">
        <v>68</v>
      </c>
      <c r="K20" s="78" t="s">
        <v>61</v>
      </c>
      <c r="L20" s="33">
        <v>6.08</v>
      </c>
    </row>
    <row r="21" ht="12.75" customHeight="1" spans="1:12">
      <c r="A21" s="29"/>
      <c r="B21" s="30"/>
      <c r="C21" s="31"/>
      <c r="D21" s="26" t="s">
        <v>35</v>
      </c>
      <c r="E21" s="32" t="s">
        <v>36</v>
      </c>
      <c r="F21" s="33">
        <v>100</v>
      </c>
      <c r="G21" s="33">
        <v>8</v>
      </c>
      <c r="H21" s="33">
        <v>0.8</v>
      </c>
      <c r="I21" s="33">
        <v>49</v>
      </c>
      <c r="J21" s="33">
        <v>247</v>
      </c>
      <c r="K21" s="77" t="s">
        <v>37</v>
      </c>
      <c r="L21" s="33">
        <v>12</v>
      </c>
    </row>
    <row r="22" ht="12.75" customHeight="1" spans="1:12">
      <c r="A22" s="29"/>
      <c r="B22" s="30"/>
      <c r="C22" s="31"/>
      <c r="D22" s="26" t="s">
        <v>38</v>
      </c>
      <c r="E22" s="32" t="s">
        <v>39</v>
      </c>
      <c r="F22" s="33">
        <v>80</v>
      </c>
      <c r="G22" s="33">
        <v>5</v>
      </c>
      <c r="H22" s="33">
        <v>0.8</v>
      </c>
      <c r="I22" s="33">
        <v>28.2</v>
      </c>
      <c r="J22" s="33">
        <v>164</v>
      </c>
      <c r="K22" s="77" t="s">
        <v>40</v>
      </c>
      <c r="L22" s="33">
        <v>8</v>
      </c>
    </row>
    <row r="23" ht="12.75" customHeight="1" spans="1:12">
      <c r="A23" s="29"/>
      <c r="B23" s="30"/>
      <c r="C23" s="31"/>
      <c r="D23" s="26"/>
      <c r="E23" s="32"/>
      <c r="F23" s="33"/>
      <c r="G23" s="33"/>
      <c r="H23" s="33"/>
      <c r="I23" s="33"/>
      <c r="J23" s="33"/>
      <c r="K23" s="77"/>
      <c r="L23" s="33"/>
    </row>
    <row r="24" ht="12.75" customHeight="1" spans="1:12">
      <c r="A24" s="43"/>
      <c r="B24" s="44"/>
      <c r="C24" s="45"/>
      <c r="D24" s="46" t="s">
        <v>43</v>
      </c>
      <c r="E24" s="47"/>
      <c r="F24" s="48">
        <f>SUM(F17:F23)</f>
        <v>900</v>
      </c>
      <c r="G24" s="48">
        <f>SUM(G17:G23)</f>
        <v>39.65</v>
      </c>
      <c r="H24" s="48">
        <f>SUM(H17:H23)</f>
        <v>38.9</v>
      </c>
      <c r="I24" s="48">
        <f>SUM(I17:I23)</f>
        <v>134.7</v>
      </c>
      <c r="J24" s="48">
        <f>SUM(J17:J23)</f>
        <v>966</v>
      </c>
      <c r="K24" s="83"/>
      <c r="L24" s="48">
        <f>SUM(L17:L23)</f>
        <v>127.77</v>
      </c>
    </row>
    <row r="25" ht="12.75" customHeight="1" spans="1:12">
      <c r="A25" s="49">
        <f>A6</f>
        <v>4</v>
      </c>
      <c r="B25" s="50">
        <f>B6</f>
        <v>2</v>
      </c>
      <c r="C25" s="51" t="s">
        <v>62</v>
      </c>
      <c r="D25" s="52" t="s">
        <v>63</v>
      </c>
      <c r="E25" s="47" t="s">
        <v>64</v>
      </c>
      <c r="F25" s="48">
        <v>100</v>
      </c>
      <c r="G25" s="48">
        <v>8</v>
      </c>
      <c r="H25" s="48">
        <v>9</v>
      </c>
      <c r="I25" s="48">
        <v>61</v>
      </c>
      <c r="J25" s="48">
        <v>347</v>
      </c>
      <c r="K25" s="84" t="s">
        <v>65</v>
      </c>
      <c r="L25" s="48">
        <v>14.83</v>
      </c>
    </row>
    <row r="26" ht="12.75" customHeight="1" spans="1:12">
      <c r="A26" s="53"/>
      <c r="B26" s="54"/>
      <c r="C26" s="55"/>
      <c r="D26" s="52" t="s">
        <v>59</v>
      </c>
      <c r="E26" s="47" t="s">
        <v>66</v>
      </c>
      <c r="F26" s="48">
        <v>200</v>
      </c>
      <c r="G26" s="48">
        <v>1</v>
      </c>
      <c r="H26" s="48">
        <v>0.2</v>
      </c>
      <c r="I26" s="48">
        <v>20</v>
      </c>
      <c r="J26" s="48">
        <v>92</v>
      </c>
      <c r="K26" s="83"/>
      <c r="L26" s="48">
        <v>13.31</v>
      </c>
    </row>
    <row r="27" ht="14.25" customHeight="1" spans="1:12">
      <c r="A27" s="53"/>
      <c r="B27" s="54"/>
      <c r="C27" s="55"/>
      <c r="D27" s="56"/>
      <c r="E27" s="47"/>
      <c r="F27" s="48"/>
      <c r="G27" s="48"/>
      <c r="H27" s="48"/>
      <c r="I27" s="48"/>
      <c r="J27" s="48"/>
      <c r="K27" s="83"/>
      <c r="L27" s="48"/>
    </row>
    <row r="28" ht="12.75" customHeight="1" spans="1:12">
      <c r="A28" s="29"/>
      <c r="B28" s="30"/>
      <c r="C28" s="57"/>
      <c r="D28" s="58"/>
      <c r="E28" s="59"/>
      <c r="F28" s="33"/>
      <c r="G28" s="33"/>
      <c r="H28" s="33"/>
      <c r="I28" s="33"/>
      <c r="J28" s="33"/>
      <c r="K28" s="77"/>
      <c r="L28" s="33"/>
    </row>
    <row r="29" ht="12.75" customHeight="1" spans="1:12">
      <c r="A29" s="34"/>
      <c r="B29" s="35"/>
      <c r="C29" s="58"/>
      <c r="D29" s="60" t="s">
        <v>43</v>
      </c>
      <c r="E29" s="59"/>
      <c r="F29" s="33">
        <f>SUM(F25:F28)</f>
        <v>300</v>
      </c>
      <c r="G29" s="33">
        <f>SUM(G25:G28)</f>
        <v>9</v>
      </c>
      <c r="H29" s="33">
        <f>SUM(H25:H28)</f>
        <v>9.2</v>
      </c>
      <c r="I29" s="33">
        <f>SUM(I25:I28)</f>
        <v>81</v>
      </c>
      <c r="J29" s="33">
        <f>SUM(J25:J28)</f>
        <v>439</v>
      </c>
      <c r="K29" s="33"/>
      <c r="L29" s="33">
        <f>SUM(L25:L28)</f>
        <v>28.14</v>
      </c>
    </row>
    <row r="30" ht="12.75" customHeight="1" spans="1:12">
      <c r="A30" s="23">
        <v>4</v>
      </c>
      <c r="B30" s="24">
        <v>2</v>
      </c>
      <c r="C30" s="25" t="s">
        <v>67</v>
      </c>
      <c r="D30" s="26" t="s">
        <v>27</v>
      </c>
      <c r="E30" s="27" t="s">
        <v>68</v>
      </c>
      <c r="F30" s="28">
        <v>100</v>
      </c>
      <c r="G30" s="28">
        <v>14</v>
      </c>
      <c r="H30" s="28">
        <v>6</v>
      </c>
      <c r="I30" s="28">
        <v>4</v>
      </c>
      <c r="J30" s="28">
        <v>121</v>
      </c>
      <c r="K30" s="85" t="s">
        <v>69</v>
      </c>
      <c r="L30" s="28">
        <v>36.68</v>
      </c>
    </row>
    <row r="31" ht="12.75" customHeight="1" spans="1:12">
      <c r="A31" s="29"/>
      <c r="B31" s="30"/>
      <c r="C31" s="31"/>
      <c r="D31" s="26" t="s">
        <v>70</v>
      </c>
      <c r="E31" s="61" t="s">
        <v>71</v>
      </c>
      <c r="F31" s="62">
        <v>100</v>
      </c>
      <c r="G31" s="62">
        <v>4.2</v>
      </c>
      <c r="H31" s="62">
        <v>5</v>
      </c>
      <c r="I31" s="62">
        <v>20</v>
      </c>
      <c r="J31" s="62">
        <v>138</v>
      </c>
      <c r="K31" s="86" t="s">
        <v>72</v>
      </c>
      <c r="L31" s="62">
        <v>8.18</v>
      </c>
    </row>
    <row r="32" ht="12.75" customHeight="1" spans="1:12">
      <c r="A32" s="29"/>
      <c r="B32" s="30"/>
      <c r="C32" s="31"/>
      <c r="D32" s="26" t="s">
        <v>70</v>
      </c>
      <c r="E32" s="61" t="s">
        <v>73</v>
      </c>
      <c r="F32" s="62">
        <v>60</v>
      </c>
      <c r="G32" s="62">
        <v>1.9</v>
      </c>
      <c r="H32" s="62">
        <v>1.4</v>
      </c>
      <c r="I32" s="62">
        <v>2.6</v>
      </c>
      <c r="J32" s="62">
        <v>35</v>
      </c>
      <c r="K32" s="86" t="s">
        <v>74</v>
      </c>
      <c r="L32" s="62">
        <v>1.47</v>
      </c>
    </row>
    <row r="33" ht="12.75" customHeight="1" spans="1:12">
      <c r="A33" s="29"/>
      <c r="B33" s="30"/>
      <c r="C33" s="31"/>
      <c r="D33" s="26" t="s">
        <v>51</v>
      </c>
      <c r="E33" s="32" t="s">
        <v>75</v>
      </c>
      <c r="F33" s="33">
        <v>100</v>
      </c>
      <c r="G33" s="33">
        <v>1</v>
      </c>
      <c r="H33" s="33">
        <v>7</v>
      </c>
      <c r="I33" s="33">
        <v>10</v>
      </c>
      <c r="J33" s="33">
        <v>109</v>
      </c>
      <c r="K33" s="77" t="s">
        <v>76</v>
      </c>
      <c r="L33" s="33">
        <v>12.18</v>
      </c>
    </row>
    <row r="34" ht="12.75" customHeight="1" spans="1:12">
      <c r="A34" s="29"/>
      <c r="B34" s="30"/>
      <c r="C34" s="31"/>
      <c r="D34" s="26" t="s">
        <v>32</v>
      </c>
      <c r="E34" s="32" t="s">
        <v>77</v>
      </c>
      <c r="F34" s="33">
        <v>200</v>
      </c>
      <c r="G34" s="33">
        <v>0</v>
      </c>
      <c r="H34" s="33">
        <v>0</v>
      </c>
      <c r="I34" s="33">
        <v>13</v>
      </c>
      <c r="J34" s="33">
        <v>52</v>
      </c>
      <c r="K34" s="77" t="s">
        <v>46</v>
      </c>
      <c r="L34" s="33">
        <v>1.68</v>
      </c>
    </row>
    <row r="35" ht="12.75" customHeight="1" spans="1:12">
      <c r="A35" s="29"/>
      <c r="B35" s="30"/>
      <c r="C35" s="31"/>
      <c r="D35" s="26" t="s">
        <v>35</v>
      </c>
      <c r="E35" s="32" t="s">
        <v>36</v>
      </c>
      <c r="F35" s="33">
        <v>80</v>
      </c>
      <c r="G35" s="33">
        <v>6</v>
      </c>
      <c r="H35" s="33">
        <v>0.6</v>
      </c>
      <c r="I35" s="33">
        <v>64</v>
      </c>
      <c r="J35" s="33">
        <v>190</v>
      </c>
      <c r="K35" s="77" t="s">
        <v>37</v>
      </c>
      <c r="L35" s="33">
        <v>9.6</v>
      </c>
    </row>
    <row r="36" ht="12.75" customHeight="1" spans="1:12">
      <c r="A36" s="29"/>
      <c r="B36" s="30"/>
      <c r="C36" s="31"/>
      <c r="D36" s="26" t="s">
        <v>38</v>
      </c>
      <c r="E36" s="32" t="s">
        <v>39</v>
      </c>
      <c r="F36" s="33">
        <v>10</v>
      </c>
      <c r="G36" s="33">
        <v>0.5</v>
      </c>
      <c r="H36" s="33">
        <v>0.1</v>
      </c>
      <c r="I36" s="33">
        <v>4</v>
      </c>
      <c r="J36" s="33">
        <v>19</v>
      </c>
      <c r="K36" s="77" t="s">
        <v>40</v>
      </c>
      <c r="L36" s="33">
        <v>1</v>
      </c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7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7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7"/>
      <c r="L39" s="33"/>
    </row>
    <row r="40" ht="12.75" customHeight="1" spans="1:12">
      <c r="A40" s="34"/>
      <c r="B40" s="35"/>
      <c r="C40" s="36"/>
      <c r="D40" s="37" t="s">
        <v>43</v>
      </c>
      <c r="E40" s="32"/>
      <c r="F40" s="33">
        <f>SUM(F30:F39)</f>
        <v>650</v>
      </c>
      <c r="G40" s="33">
        <f>SUM(G30:G39)</f>
        <v>27.6</v>
      </c>
      <c r="H40" s="33">
        <f>SUM(H30:H39)</f>
        <v>20.1</v>
      </c>
      <c r="I40" s="33">
        <f>SUM(I30:I39)</f>
        <v>117.6</v>
      </c>
      <c r="J40" s="33">
        <f>SUM(J30:J39)</f>
        <v>664</v>
      </c>
      <c r="K40" s="77"/>
      <c r="L40" s="80">
        <f>SUM(L30:L39)</f>
        <v>70.79</v>
      </c>
    </row>
    <row r="41" ht="12.75" customHeight="1" spans="1:12">
      <c r="A41" s="40">
        <f>A30</f>
        <v>4</v>
      </c>
      <c r="B41" s="41">
        <v>2</v>
      </c>
      <c r="C41" s="42" t="s">
        <v>78</v>
      </c>
      <c r="D41" s="26" t="s">
        <v>79</v>
      </c>
      <c r="E41" s="32" t="s">
        <v>80</v>
      </c>
      <c r="F41" s="33">
        <v>200</v>
      </c>
      <c r="G41" s="33">
        <v>5.6</v>
      </c>
      <c r="H41" s="33">
        <v>6.4</v>
      </c>
      <c r="I41" s="33">
        <v>8</v>
      </c>
      <c r="J41" s="33">
        <v>112</v>
      </c>
      <c r="K41" s="77" t="s">
        <v>81</v>
      </c>
      <c r="L41" s="33">
        <v>50.5</v>
      </c>
    </row>
    <row r="42" ht="12.75" customHeight="1" spans="1:12">
      <c r="A42" s="29"/>
      <c r="B42" s="30"/>
      <c r="C42" s="31"/>
      <c r="D42" s="26" t="s">
        <v>63</v>
      </c>
      <c r="E42" s="32" t="s">
        <v>82</v>
      </c>
      <c r="F42" s="33">
        <v>10</v>
      </c>
      <c r="G42" s="33">
        <v>1.4</v>
      </c>
      <c r="H42" s="33">
        <v>0.2</v>
      </c>
      <c r="I42" s="33">
        <v>6.6</v>
      </c>
      <c r="J42" s="33">
        <v>47</v>
      </c>
      <c r="K42" s="77"/>
      <c r="L42" s="33">
        <v>2.2</v>
      </c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7"/>
      <c r="L43" s="33"/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7"/>
      <c r="L44" s="33"/>
    </row>
    <row r="45" ht="12.75" customHeight="1" spans="1:12">
      <c r="A45" s="29"/>
      <c r="B45" s="30"/>
      <c r="C45" s="31"/>
      <c r="D45" s="26" t="s">
        <v>83</v>
      </c>
      <c r="E45" s="32"/>
      <c r="F45" s="33">
        <v>210</v>
      </c>
      <c r="G45" s="33">
        <v>5.9</v>
      </c>
      <c r="H45" s="33">
        <v>6.6</v>
      </c>
      <c r="I45" s="33">
        <v>15.7</v>
      </c>
      <c r="J45" s="33">
        <v>167</v>
      </c>
      <c r="K45" s="77"/>
      <c r="L45" s="33">
        <v>52.52</v>
      </c>
    </row>
    <row r="46" ht="12.75" customHeight="1" spans="1:12">
      <c r="A46" s="63">
        <f>A17</f>
        <v>4</v>
      </c>
      <c r="B46" s="64">
        <f>B17</f>
        <v>2</v>
      </c>
      <c r="C46" s="65" t="s">
        <v>84</v>
      </c>
      <c r="D46" s="66"/>
      <c r="E46" s="67"/>
      <c r="F46" s="68">
        <f>F12+F16+F24+F29+F40+F45</f>
        <v>3040</v>
      </c>
      <c r="G46" s="68">
        <v>109.4</v>
      </c>
      <c r="H46" s="68">
        <f>H12+H16+H24+H29+H40+H45</f>
        <v>120</v>
      </c>
      <c r="I46" s="68">
        <v>4789</v>
      </c>
      <c r="J46" s="87">
        <v>3222.8</v>
      </c>
      <c r="K46" s="68"/>
      <c r="L46" s="68">
        <v>456.64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5.75" customHeight="1"/>
    <row r="66" ht="12.75" customHeight="1"/>
    <row r="67" ht="12.75" customHeight="1"/>
    <row r="68" ht="12.75" customHeight="1"/>
    <row r="69" ht="12.75" customHeight="1"/>
    <row r="70" ht="12.75" customHeight="1"/>
    <row r="71" ht="15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4">
    <mergeCell ref="C1:E1"/>
    <mergeCell ref="H1:K1"/>
    <mergeCell ref="H2:K2"/>
    <mergeCell ref="C46:D46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2024-03-05T01:10:28Z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